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GCP" sheetId="1" r:id="rId1"/>
  </sheets>
  <definedNames>
    <definedName name="_xlnm.Print_Area" localSheetId="0">'GCP'!$B$1:$J$56</definedName>
  </definedNames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<sst xmlns="http://schemas.openxmlformats.org/spreadsheetml/2006/main" count="46" uniqueCount="46">
  <si>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</si>
  <si>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</si>
  <si>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</si>
  <si>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</si>
  <si>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</si>
  <si>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</si>
  <si>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</si>
  <si>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</si>
  <si>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</si>
  <si>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</si>
  <si>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</si>
  <si>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</si>
  <si>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</si>
  <si>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</si>
  <si>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</si>
  <si>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</si>
  <si>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</si>
  <si>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</si>
  <si>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</si>
  <si>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</si>
  <si>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</si>
  <si>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</si>
  <si>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</si>
  <si>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</si>
  <si>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</si>
  <si>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</si>
  <si>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</si>
  <si>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</si>
  <si>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</si>
  <si>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</si>
  <si>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</si>
  <si>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</si>
  <si>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</si>
  <si>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</si>
  <si>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</si>
  <si>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</si>
  <si>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</si>
  <si>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</si>
  <si>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</si>
  <si>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</si>
  <si>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</si>
  <si>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</si>
  <si>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</si>
  <si>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</si>
  <si>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</si>
  <si>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Gasto por Categoría Programática
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</si>
</sst>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9429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B2" sqref="B2:D4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7" t="s">
        <v>45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5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5819391307.000001</v>
      </c>
      <c r="F6" s="18">
        <f aca="true" t="shared" si="0" ref="F6:J6">F7+F10+F19+F23+F26+F31</f>
        <v>1403987440.37</v>
      </c>
      <c r="G6" s="18">
        <f t="shared" si="0"/>
        <v>7223378747.37</v>
      </c>
      <c r="H6" s="18">
        <f t="shared" si="0"/>
        <v>6227902435.02</v>
      </c>
      <c r="I6" s="18">
        <f t="shared" si="0"/>
        <v>6134248474.2</v>
      </c>
      <c r="J6" s="18">
        <f t="shared" si="0"/>
        <v>995476312.3500003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4648260192.460001</v>
      </c>
      <c r="F10" s="22">
        <f aca="true" t="shared" si="3" ref="F10:J10">SUM(F11:F18)</f>
        <v>1510452419.5</v>
      </c>
      <c r="G10" s="22">
        <f t="shared" si="3"/>
        <v>6158712611.96</v>
      </c>
      <c r="H10" s="22">
        <f t="shared" si="3"/>
        <v>5236827870.13</v>
      </c>
      <c r="I10" s="22">
        <f t="shared" si="3"/>
        <v>5158019202.55</v>
      </c>
      <c r="J10" s="22">
        <f t="shared" si="3"/>
        <v>921884741.8300002</v>
      </c>
    </row>
    <row r="11" spans="2:10" ht="15">
      <c r="B11" s="13"/>
      <c r="C11" s="9"/>
      <c r="D11" s="3" t="s">
        <v>4</v>
      </c>
      <c r="E11" s="23">
        <v>3296690973.86</v>
      </c>
      <c r="F11" s="23">
        <v>394813204.83</v>
      </c>
      <c r="G11" s="23">
        <v>3691504178.69</v>
      </c>
      <c r="H11" s="23">
        <v>3271287454.48</v>
      </c>
      <c r="I11" s="23">
        <v>3236995822</v>
      </c>
      <c r="J11" s="23">
        <f t="shared" si="2"/>
        <v>420216724.21000004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252218252.03</v>
      </c>
      <c r="F13" s="23">
        <v>-9050351.09</v>
      </c>
      <c r="G13" s="23">
        <v>243167900.94</v>
      </c>
      <c r="H13" s="23">
        <v>221911720.15</v>
      </c>
      <c r="I13" s="23">
        <v>216230090.09</v>
      </c>
      <c r="J13" s="23">
        <f t="shared" si="2"/>
        <v>21256180.78999999</v>
      </c>
    </row>
    <row r="14" spans="2:10" ht="15">
      <c r="B14" s="13"/>
      <c r="C14" s="9"/>
      <c r="D14" s="3" t="s">
        <v>7</v>
      </c>
      <c r="E14" s="23">
        <v>113697856.38</v>
      </c>
      <c r="F14" s="23">
        <v>218874452.07</v>
      </c>
      <c r="G14" s="23">
        <v>332572308.45</v>
      </c>
      <c r="H14" s="23">
        <v>303265947.49</v>
      </c>
      <c r="I14" s="23">
        <v>302941352.98</v>
      </c>
      <c r="J14" s="23">
        <f t="shared" si="2"/>
        <v>29306360.95999998</v>
      </c>
    </row>
    <row r="15" spans="2:10" ht="15">
      <c r="B15" s="13"/>
      <c r="C15" s="9"/>
      <c r="D15" s="3" t="s">
        <v>8</v>
      </c>
      <c r="E15" s="23">
        <v>5247910.4</v>
      </c>
      <c r="F15" s="23">
        <v>-187021.55</v>
      </c>
      <c r="G15" s="23">
        <v>5060888.85</v>
      </c>
      <c r="H15" s="23">
        <v>4553066.06</v>
      </c>
      <c r="I15" s="23">
        <v>4484903.48</v>
      </c>
      <c r="J15" s="23">
        <f t="shared" si="2"/>
        <v>507822.79000000004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150163491.54</v>
      </c>
      <c r="F17" s="23">
        <v>21092826.11</v>
      </c>
      <c r="G17" s="23">
        <v>171256317.65</v>
      </c>
      <c r="H17" s="23">
        <v>149646683.15</v>
      </c>
      <c r="I17" s="23">
        <v>149053837.15</v>
      </c>
      <c r="J17" s="23">
        <f t="shared" si="2"/>
        <v>21609634.5</v>
      </c>
    </row>
    <row r="18" spans="2:10" ht="15">
      <c r="B18" s="13"/>
      <c r="C18" s="9"/>
      <c r="D18" s="3" t="s">
        <v>11</v>
      </c>
      <c r="E18" s="23">
        <v>830241708.25</v>
      </c>
      <c r="F18" s="23">
        <v>884909309.13</v>
      </c>
      <c r="G18" s="23">
        <v>1715151017.38</v>
      </c>
      <c r="H18" s="23">
        <v>1286162998.8</v>
      </c>
      <c r="I18" s="23">
        <v>1248313196.85</v>
      </c>
      <c r="J18" s="23">
        <f t="shared" si="2"/>
        <v>428988018.58000016</v>
      </c>
    </row>
    <row r="19" spans="2:10" ht="15">
      <c r="B19" s="13"/>
      <c r="C19" s="30" t="s">
        <v>12</v>
      </c>
      <c r="D19" s="19"/>
      <c r="E19" s="22">
        <f>SUM(E20:E22)</f>
        <v>1030553521.47</v>
      </c>
      <c r="F19" s="22">
        <f aca="true" t="shared" si="4" ref="F19:J19">SUM(F20:F22)</f>
        <v>-100781296.93</v>
      </c>
      <c r="G19" s="22">
        <f t="shared" si="4"/>
        <v>929772224.54</v>
      </c>
      <c r="H19" s="22">
        <f t="shared" si="4"/>
        <v>859715850.3399999</v>
      </c>
      <c r="I19" s="22">
        <f t="shared" si="4"/>
        <v>845499925.62</v>
      </c>
      <c r="J19" s="22">
        <f t="shared" si="4"/>
        <v>70056374.19999999</v>
      </c>
    </row>
    <row r="20" spans="2:10" ht="15">
      <c r="B20" s="13"/>
      <c r="C20" s="9"/>
      <c r="D20" s="3" t="s">
        <v>13</v>
      </c>
      <c r="E20" s="23">
        <v>514552887.06</v>
      </c>
      <c r="F20" s="23">
        <v>-80897809.28</v>
      </c>
      <c r="G20" s="23">
        <v>433655077.78</v>
      </c>
      <c r="H20" s="23">
        <v>393526240.59</v>
      </c>
      <c r="I20" s="23">
        <v>390885218.83</v>
      </c>
      <c r="J20" s="23">
        <f t="shared" si="2"/>
        <v>40128837.19</v>
      </c>
    </row>
    <row r="21" spans="2:10" ht="15">
      <c r="B21" s="13"/>
      <c r="C21" s="9"/>
      <c r="D21" s="3" t="s">
        <v>14</v>
      </c>
      <c r="E21" s="23">
        <v>516000634.41</v>
      </c>
      <c r="F21" s="23">
        <v>-19883487.65</v>
      </c>
      <c r="G21" s="23">
        <v>496117146.76</v>
      </c>
      <c r="H21" s="23">
        <v>466189609.75</v>
      </c>
      <c r="I21" s="23">
        <v>454614706.79</v>
      </c>
      <c r="J21" s="23">
        <f t="shared" si="2"/>
        <v>29927537.00999999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140577593.07</v>
      </c>
      <c r="F23" s="22">
        <f aca="true" t="shared" si="5" ref="F23:J23">SUM(F24:F25)</f>
        <v>-5683682.2</v>
      </c>
      <c r="G23" s="22">
        <f t="shared" si="5"/>
        <v>134893910.87</v>
      </c>
      <c r="H23" s="22">
        <f t="shared" si="5"/>
        <v>131358714.55</v>
      </c>
      <c r="I23" s="22">
        <f t="shared" si="5"/>
        <v>130729346.03</v>
      </c>
      <c r="J23" s="22">
        <f t="shared" si="5"/>
        <v>3535196.3200000077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140577593.07</v>
      </c>
      <c r="F25" s="23">
        <v>-5683682.2</v>
      </c>
      <c r="G25" s="23">
        <v>134893910.87</v>
      </c>
      <c r="H25" s="23">
        <v>131358714.55</v>
      </c>
      <c r="I25" s="23">
        <v>130729346.03</v>
      </c>
      <c r="J25" s="23">
        <f t="shared" si="2"/>
        <v>3535196.3200000077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188019857.44</v>
      </c>
      <c r="F34" s="22">
        <v>-33576609.88</v>
      </c>
      <c r="G34" s="22">
        <v>154443247.56</v>
      </c>
      <c r="H34" s="22">
        <v>151790316.65</v>
      </c>
      <c r="I34" s="22">
        <v>151790316.65</v>
      </c>
      <c r="J34" s="22">
        <f t="shared" si="2"/>
        <v>2652930.9099999964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6007411164.440001</v>
      </c>
      <c r="F37" s="25">
        <f aca="true" t="shared" si="8" ref="F37:J37">F6+F33+F34+F35</f>
        <v>1370410830.4899998</v>
      </c>
      <c r="G37" s="25">
        <f t="shared" si="8"/>
        <v>7377821994.93</v>
      </c>
      <c r="H37" s="25">
        <f t="shared" si="8"/>
        <v>6379692751.67</v>
      </c>
      <c r="I37" s="25">
        <f t="shared" si="8"/>
        <v>6286038790.849999</v>
      </c>
      <c r="J37" s="25">
        <f t="shared" si="8"/>
        <v>998129243.2600002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44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ignoredErrors>
    <ignoredError sqref="E6:J9 E10:I35 E37:J37" unlockedFormula="1"/>
    <ignoredError sqref="J10:J35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2020-04-17T17:51:21Z</cp:lastPrinted>
  <dcterms:created xsi:type="dcterms:W3CDTF">2012-12-11T21:13:37Z</dcterms:created>
  <dcterms:modified xsi:type="dcterms:W3CDTF">2021-02-26T16:23:33Z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